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615" windowHeight="83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'Sheet1'!$A$1:$F$100</definedName>
  </definedNames>
  <calcPr fullCalcOnLoad="1"/>
</workbook>
</file>

<file path=xl/sharedStrings.xml><?xml version="1.0" encoding="utf-8"?>
<sst xmlns="http://schemas.openxmlformats.org/spreadsheetml/2006/main" count="171" uniqueCount="160">
  <si>
    <t>Klasifukācijas kods</t>
  </si>
  <si>
    <t>Rādītāju nosaukums</t>
  </si>
  <si>
    <t>A</t>
  </si>
  <si>
    <t>B</t>
  </si>
  <si>
    <t>KOPĀ  IEŅĒMUMI</t>
  </si>
  <si>
    <t>1.0.</t>
  </si>
  <si>
    <t>IEŅĒMUMI</t>
  </si>
  <si>
    <t>I.</t>
  </si>
  <si>
    <t>Nodokļu ieņēmumi</t>
  </si>
  <si>
    <t>5.0.0.0.</t>
  </si>
  <si>
    <t>NODOKĻI  PAR PAKALPOJUMIEM UN PRECĒM</t>
  </si>
  <si>
    <t>1.9.</t>
  </si>
  <si>
    <t>5.5.0.0.</t>
  </si>
  <si>
    <t>5.5.3.0.</t>
  </si>
  <si>
    <t>Dabas resursu nodoklis</t>
  </si>
  <si>
    <t>5.5.3.1.</t>
  </si>
  <si>
    <t>Dabas resursu nodoklis par dabas resursu ieguvi un vides piesārņošanu</t>
  </si>
  <si>
    <t>2.0.</t>
  </si>
  <si>
    <t>PĀRĒJIE NENODOKĻU  IEŅĒMUMI</t>
  </si>
  <si>
    <t>12.0.0.0.</t>
  </si>
  <si>
    <t>Nenodokļu ieņēmumi</t>
  </si>
  <si>
    <t>12.3.0.0.</t>
  </si>
  <si>
    <t>Dažādi nenodokļu ieņēmumi</t>
  </si>
  <si>
    <t>12.3.1.0.</t>
  </si>
  <si>
    <t>Ieņēmumi no privatizācijas</t>
  </si>
  <si>
    <t>12.3.1.2.</t>
  </si>
  <si>
    <t>Ieņēmumi no dzīvojamo māju privatizācijas</t>
  </si>
  <si>
    <t>3.0.</t>
  </si>
  <si>
    <t>Maksas pakalpojumi un citi pašu ieņēmumi</t>
  </si>
  <si>
    <t>21.3.0.0.</t>
  </si>
  <si>
    <t>Ieņēmumi no budžeta iestāžu sniegtajiem pakalpojumiem un citi pašu ieņēmumi</t>
  </si>
  <si>
    <t>21.3.9.0.</t>
  </si>
  <si>
    <t xml:space="preserve">Ieņēmumi par pārējiem  budžeta iestāžu sniegtajiem pakalpojumiem </t>
  </si>
  <si>
    <t>21.3.9.9.</t>
  </si>
  <si>
    <t>Citi ieņēmumi par maksas pakalpojumiem</t>
  </si>
  <si>
    <t>21.4.0.0.</t>
  </si>
  <si>
    <t>Pārējie 21.3.0.0. grupā neklasificētie budžeta iestāžu ieņēmumi par budžeta iestāžu sniegtajiem maksas pakalpojumiem un citi pašu ieņēmumi</t>
  </si>
  <si>
    <t>21.4.9.0.</t>
  </si>
  <si>
    <t>Citi iepriekš neklasificētie maksas pakalpojumiem un  pašu ieņēmumi</t>
  </si>
  <si>
    <t>21.4.9.9.</t>
  </si>
  <si>
    <t>Pārējie iepriekš neklasificētie   pašu ieņēmumi</t>
  </si>
  <si>
    <t>5.0</t>
  </si>
  <si>
    <t>Transferti</t>
  </si>
  <si>
    <t>19.0.0.0.</t>
  </si>
  <si>
    <t>PAŠVALDĪBU BUDŽETU TRANSFERTI</t>
  </si>
  <si>
    <t>19.3.0.0.</t>
  </si>
  <si>
    <t>Ieņēmumi no rajona padomēm</t>
  </si>
  <si>
    <t>19.3.1.0.</t>
  </si>
  <si>
    <t>Ieņēmumi  pašvaldības budžetā no rajona padomes no valsts budžeta dotāciju un mērķdotāciju sadales</t>
  </si>
  <si>
    <t>19.3.1.3.</t>
  </si>
  <si>
    <t>Autoceļu (ielu) fondam no valsts dotāciju un mērķdotāciju sadales</t>
  </si>
  <si>
    <t>Izdevumi atbilstoši funkcionālajām kategorijām</t>
  </si>
  <si>
    <t>01.000</t>
  </si>
  <si>
    <t>Visparējie valdības dienesti</t>
  </si>
  <si>
    <t>02.000</t>
  </si>
  <si>
    <t>Aizsardzība</t>
  </si>
  <si>
    <t>04.000</t>
  </si>
  <si>
    <t>Ekonomiskā darbība</t>
  </si>
  <si>
    <t>05.000</t>
  </si>
  <si>
    <t>Vides aizsardzība</t>
  </si>
  <si>
    <t>06.000</t>
  </si>
  <si>
    <t>Pašvaldības teritoriju un mājokļu apsaimniekošana</t>
  </si>
  <si>
    <t>Izdevumi atbilstoši ekonomiskajām kategorijām</t>
  </si>
  <si>
    <t>Uzturēšanas izdevumi</t>
  </si>
  <si>
    <t>Kārtējie izdevumi</t>
  </si>
  <si>
    <t>Atlīdzība</t>
  </si>
  <si>
    <t>Atalgojums</t>
  </si>
  <si>
    <t>1.1.</t>
  </si>
  <si>
    <t>1.3.</t>
  </si>
  <si>
    <t>Preces un pakalpojumi</t>
  </si>
  <si>
    <t>Komandējumi un dienesta braucieni</t>
  </si>
  <si>
    <t>Pakalpojumi</t>
  </si>
  <si>
    <t>07.000</t>
  </si>
  <si>
    <t>Veselība</t>
  </si>
  <si>
    <t>10.000</t>
  </si>
  <si>
    <t>Sociālā aizsardzība</t>
  </si>
  <si>
    <t>Krājumi, materiāli, energoresursi, preces, biroja preces un inventārs, kurus neuzskaita kodā 5000</t>
  </si>
  <si>
    <t>Izdevumi periodikas iegādei</t>
  </si>
  <si>
    <t>2.1.</t>
  </si>
  <si>
    <t>Kapitālie izdevumi</t>
  </si>
  <si>
    <t>19.3.2.0.</t>
  </si>
  <si>
    <t>Darba devēja valsts sociālās apdrošināšanas obligātās iemaksas, sociāla rakstura pabalsti un kompensācijas</t>
  </si>
  <si>
    <t>Budžeta iestāžu nodokļu maksājumi</t>
  </si>
  <si>
    <t>Pamatkapitāla veidošana</t>
  </si>
  <si>
    <t>Nemateriālie ieguldījumi</t>
  </si>
  <si>
    <t>Pamatlīdzekļi</t>
  </si>
  <si>
    <t>Naudas līdzekļu un noguldījumu atlikums gada sākumā</t>
  </si>
  <si>
    <t>F21010000 AB</t>
  </si>
  <si>
    <t>Naudas līdzekļu un noguldījumu atlikums perioda beigās</t>
  </si>
  <si>
    <t>F22010000</t>
  </si>
  <si>
    <t>Pieprasījuma noguldījumi</t>
  </si>
  <si>
    <t>F22010000 AS</t>
  </si>
  <si>
    <t>F22010000 AB</t>
  </si>
  <si>
    <t>F29010000</t>
  </si>
  <si>
    <t>Termiņnoguldījumi</t>
  </si>
  <si>
    <t>F29010000 AS</t>
  </si>
  <si>
    <t>F29010000 AB</t>
  </si>
  <si>
    <t>F40020000</t>
  </si>
  <si>
    <t>Aizņēmumi</t>
  </si>
  <si>
    <t>F40010000</t>
  </si>
  <si>
    <t>Aizdevumi</t>
  </si>
  <si>
    <t>Ieņēmumu pārsniegums (+) vai deficīts (-)</t>
  </si>
  <si>
    <t>Finansēšana</t>
  </si>
  <si>
    <t>F20010000</t>
  </si>
  <si>
    <t>Naudas līdzekļi un noguldījumi (atlikuma izmaiņas)</t>
  </si>
  <si>
    <t>F21010000</t>
  </si>
  <si>
    <t>Naudas līdzekļi</t>
  </si>
  <si>
    <t>F21010000 AS</t>
  </si>
  <si>
    <t xml:space="preserve">Subsīdijas,dotācijas un  sociālie pabalsti </t>
  </si>
  <si>
    <t>Pensijas un sociālie pabalsti naudā</t>
  </si>
  <si>
    <t>12.3.1.1</t>
  </si>
  <si>
    <t>12.3.1.3.</t>
  </si>
  <si>
    <t>18.0.0.0.</t>
  </si>
  <si>
    <t>VALSTS BUDŽETA TRANSFERTI</t>
  </si>
  <si>
    <t>18.9.3.0.</t>
  </si>
  <si>
    <t>Pārējie transferti no valsts pamatbudžeta uz pašvaldību speciālo budžetu</t>
  </si>
  <si>
    <t>08.000</t>
  </si>
  <si>
    <t>Atputa,kultūra un reliģija</t>
  </si>
  <si>
    <t>21.4.2.9.</t>
  </si>
  <si>
    <t>Pārējie iepriekš neklasificētie   īpašiem mērķiem noteiktie ieņēmumi</t>
  </si>
  <si>
    <t>1.2.</t>
  </si>
  <si>
    <t>Procentu izdevumi</t>
  </si>
  <si>
    <t>Pārējie procentu maksājumi</t>
  </si>
  <si>
    <t>8.0.0.0.</t>
  </si>
  <si>
    <t>IEŅĒMUMI NO UZŅĒMĒJDARBĪBAS  UN ĪPAŠUMA</t>
  </si>
  <si>
    <t xml:space="preserve">Procentu ieņēmumi par depozītiem, kontu atlikumiem </t>
  </si>
  <si>
    <t>8.6.2.0.</t>
  </si>
  <si>
    <t>Ieņēmumi no ūdenstilpju un zvejas tiesību nomas</t>
  </si>
  <si>
    <t>12.2.4.0.</t>
  </si>
  <si>
    <t>1.5.</t>
  </si>
  <si>
    <t>Uzturēšanas izdevumu transferti</t>
  </si>
  <si>
    <t>Pašvaldību budžeta uzturēšanas izdevumu transferti</t>
  </si>
  <si>
    <t>12.3.9.9.</t>
  </si>
  <si>
    <t>Parējie dažādi nenodokļu ieņēmumi, kas nav iepriekš klasificēti</t>
  </si>
  <si>
    <t>21.3.9.1.</t>
  </si>
  <si>
    <t>Maksa par personu uzturēšanos sociālās aprūpes iestādēs</t>
  </si>
  <si>
    <t>Nodokļi un maksājumi par tiesībām lietot atsevišķas preces</t>
  </si>
  <si>
    <t>Ieņēmumi no apbūvēta zemesgabala privatizācijas</t>
  </si>
  <si>
    <t>Ieņēmumi no neapbūvēta zemesgabala privatizācijas</t>
  </si>
  <si>
    <t>Pagasti            kopā</t>
  </si>
  <si>
    <t>18.9.0.0.</t>
  </si>
  <si>
    <t>18.9.1.0.</t>
  </si>
  <si>
    <t>18.9.2.0.</t>
  </si>
  <si>
    <t>Pašvaldību speciālajā budžetā saņemtie valsts budžeta transferti un mērķdotācijas</t>
  </si>
  <si>
    <t>Mērķdotācijas pašvaldībām pasažieru regulārajiem pārvadājumiem</t>
  </si>
  <si>
    <t xml:space="preserve">19.1.1.1. </t>
  </si>
  <si>
    <t>Daugavpils novada  pašvaldības precizētais 2009.gada speciālais budžets</t>
  </si>
  <si>
    <t>Konsolidācija</t>
  </si>
  <si>
    <t>Precizētais budžets</t>
  </si>
  <si>
    <t>Novada dome ar iestādēm</t>
  </si>
  <si>
    <t>Mērķdotācijas pašvaldību autoceļu (ielu) fondiem</t>
  </si>
  <si>
    <t>Transferti no pašvaldības pamatbudžeta uz speciālo budžetu</t>
  </si>
  <si>
    <t>Sociālie pabalsti</t>
  </si>
  <si>
    <t>2.2.    9200</t>
  </si>
  <si>
    <t>Pasvaldības budžeta transferti kapitālajiem izdevumiem starp dazadiem budzeta veidiem</t>
  </si>
  <si>
    <t>19.1.2.1.</t>
  </si>
  <si>
    <t>18.6.3.0.</t>
  </si>
  <si>
    <t>Pasvaldības budžeta uzturešanas  izdevumu transferti  ārvalstu finanšu palīdzības projektu īstenosanai</t>
  </si>
  <si>
    <t>5.pielikums                                 Daugavpils novada domes 2009.gada 29.decembra saistošajiem noteikumiem Nr.15 (protokols Nr.18., 115.&amp; lēmums Nr.1765)</t>
  </si>
  <si>
    <t>Daugavpils novada domes priekšsēdētājas vietnieks                                                             V.Kalāns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</si>
</sst>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&quot;.&quot;0"/>
  </numFmts>
  <fonts count="2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164" fontId="23" fillId="20" borderId="0" applyBorder="0" applyProtection="0">
      <alignment/>
    </xf>
    <xf numFmtId="0" fontId="2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5" fillId="0" borderId="10" xfId="84" applyNumberFormat="1" applyFont="1" applyFill="1" applyBorder="1" applyAlignment="1">
      <alignment horizontal="center" vertical="center" wrapText="1"/>
      <protection/>
    </xf>
    <xf numFmtId="0" fontId="25" fillId="0" borderId="10" xfId="84" applyNumberFormat="1" applyFont="1" applyFill="1" applyBorder="1" applyAlignment="1">
      <alignment vertical="center" wrapText="1"/>
      <protection/>
    </xf>
    <xf numFmtId="0" fontId="25" fillId="0" borderId="10" xfId="84" applyNumberFormat="1" applyFont="1" applyFill="1" applyBorder="1" applyAlignment="1">
      <alignment horizontal="left" vertical="center" wrapText="1"/>
      <protection/>
    </xf>
    <xf numFmtId="0" fontId="26" fillId="0" borderId="10" xfId="84" applyNumberFormat="1" applyFont="1" applyFill="1" applyBorder="1" applyAlignment="1">
      <alignment horizontal="left" vertical="center" wrapText="1" indent="4"/>
      <protection/>
    </xf>
    <xf numFmtId="0" fontId="26" fillId="0" borderId="10" xfId="84" applyNumberFormat="1" applyFont="1" applyFill="1" applyBorder="1" applyAlignment="1">
      <alignment vertical="center" wrapText="1"/>
      <protection/>
    </xf>
    <xf numFmtId="0" fontId="26" fillId="0" borderId="10" xfId="84" applyNumberFormat="1" applyFont="1" applyFill="1" applyBorder="1" applyAlignment="1">
      <alignment horizontal="center" vertical="center" wrapText="1"/>
      <protection/>
    </xf>
    <xf numFmtId="0" fontId="26" fillId="0" borderId="10" xfId="84" applyNumberFormat="1" applyFont="1" applyFill="1" applyBorder="1" applyAlignment="1">
      <alignment horizontal="left" vertical="center" wrapText="1"/>
      <protection/>
    </xf>
    <xf numFmtId="3" fontId="26" fillId="0" borderId="10" xfId="72" applyNumberFormat="1" applyFont="1" applyFill="1" applyBorder="1" applyAlignment="1">
      <alignment horizontal="right" vertical="center"/>
      <protection/>
    </xf>
    <xf numFmtId="49" fontId="26" fillId="0" borderId="10" xfId="72" applyNumberFormat="1" applyFont="1" applyFill="1" applyBorder="1" applyAlignment="1">
      <alignment horizontal="left" vertical="center" wrapText="1" indent="1"/>
      <protection/>
    </xf>
    <xf numFmtId="0" fontId="25" fillId="0" borderId="10" xfId="72" applyNumberFormat="1" applyFont="1" applyFill="1" applyBorder="1" applyAlignment="1">
      <alignment horizontal="center" vertical="center"/>
      <protection/>
    </xf>
    <xf numFmtId="49" fontId="25" fillId="0" borderId="10" xfId="72" applyNumberFormat="1" applyFont="1" applyFill="1" applyBorder="1" applyAlignment="1">
      <alignment horizontal="left" vertical="center" wrapText="1" indent="2"/>
      <protection/>
    </xf>
    <xf numFmtId="0" fontId="25" fillId="0" borderId="10" xfId="72" applyFont="1" applyFill="1" applyBorder="1" applyAlignment="1">
      <alignment horizontal="left" wrapText="1" indent="3"/>
      <protection/>
    </xf>
    <xf numFmtId="3" fontId="25" fillId="0" borderId="10" xfId="84" applyNumberFormat="1" applyFont="1" applyFill="1" applyBorder="1" applyAlignment="1">
      <alignment horizontal="right" vertical="center"/>
      <protection/>
    </xf>
    <xf numFmtId="49" fontId="26" fillId="0" borderId="10" xfId="72" applyNumberFormat="1" applyFont="1" applyFill="1" applyBorder="1" applyAlignment="1">
      <alignment horizontal="left" vertical="center" indent="1"/>
      <protection/>
    </xf>
    <xf numFmtId="0" fontId="2" fillId="0" borderId="10" xfId="0" applyFont="1" applyFill="1" applyBorder="1" applyAlignment="1">
      <alignment/>
    </xf>
    <xf numFmtId="3" fontId="25" fillId="0" borderId="10" xfId="72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/>
    </xf>
    <xf numFmtId="0" fontId="27" fillId="0" borderId="0" xfId="0" applyFont="1" applyFill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6" fillId="0" borderId="10" xfId="72" applyFont="1" applyFill="1" applyBorder="1" applyAlignment="1">
      <alignment horizontal="center" vertical="center"/>
      <protection/>
    </xf>
    <xf numFmtId="49" fontId="26" fillId="0" borderId="10" xfId="72" applyNumberFormat="1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6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6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5" fillId="0" borderId="0" xfId="0" applyFont="1" applyFill="1" applyAlignment="1">
      <alignment wrapText="1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2" xfId="58"/>
    <cellStyle name="Normal 11" xfId="59"/>
    <cellStyle name="Normal 11 2" xfId="60"/>
    <cellStyle name="Normal 12" xfId="61"/>
    <cellStyle name="Normal 12 2" xfId="62"/>
    <cellStyle name="Normal 13" xfId="63"/>
    <cellStyle name="Normal 13 2" xfId="64"/>
    <cellStyle name="Normal 14" xfId="65"/>
    <cellStyle name="Normal 14 2" xfId="66"/>
    <cellStyle name="Normal 15" xfId="67"/>
    <cellStyle name="Normal 15 2" xfId="68"/>
    <cellStyle name="Normal 16" xfId="69"/>
    <cellStyle name="Normal 16 2" xfId="70"/>
    <cellStyle name="Normal 18" xfId="71"/>
    <cellStyle name="Normal 2" xfId="72"/>
    <cellStyle name="Normal 2 2" xfId="73"/>
    <cellStyle name="Normal 20" xfId="74"/>
    <cellStyle name="Normal 20 2" xfId="75"/>
    <cellStyle name="Normal 21" xfId="76"/>
    <cellStyle name="Normal 21 2" xfId="77"/>
    <cellStyle name="Normal 5" xfId="78"/>
    <cellStyle name="Normal 5 2" xfId="79"/>
    <cellStyle name="Normal 8" xfId="80"/>
    <cellStyle name="Normal 8 2" xfId="81"/>
    <cellStyle name="Normal 9" xfId="82"/>
    <cellStyle name="Normal 9 2" xfId="83"/>
    <cellStyle name="Normal_Sheet1" xfId="84"/>
    <cellStyle name="Note" xfId="85"/>
    <cellStyle name="Output" xfId="86"/>
    <cellStyle name="Percent" xfId="87"/>
    <cellStyle name="Style 1" xfId="88"/>
    <cellStyle name="Title" xfId="89"/>
    <cellStyle name="Total" xfId="90"/>
    <cellStyle name="V?st.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PageLayoutView="0" workbookViewId="0" topLeftCell="A1">
      <pane xSplit="3" ySplit="5" topLeftCell="D5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9" sqref="C59"/>
    </sheetView>
  </sheetViews>
  <sheetFormatPr defaultColWidth="9.140625" defaultRowHeight="12.75"/>
  <cols>
    <col min="1" max="1" width="13.57421875" style="28" customWidth="1"/>
    <col min="2" max="2" width="51.00390625" style="17" customWidth="1"/>
    <col min="3" max="4" width="12.28125" style="17" customWidth="1"/>
    <col min="5" max="5" width="13.140625" style="17" customWidth="1"/>
    <col min="6" max="6" width="12.28125" style="17" customWidth="1"/>
    <col min="7" max="16384" width="9.140625" style="17" customWidth="1"/>
  </cols>
  <sheetData>
    <row r="1" spans="1:6" s="25" customFormat="1" ht="91.5" customHeight="1">
      <c r="A1" s="28"/>
      <c r="B1" s="26"/>
      <c r="C1" s="26"/>
      <c r="D1" s="26"/>
      <c r="E1" s="34" t="s">
        <v>158</v>
      </c>
      <c r="F1" s="34"/>
    </row>
    <row r="2" spans="2:6" ht="17.25" customHeight="1">
      <c r="B2" s="32" t="s">
        <v>146</v>
      </c>
      <c r="C2" s="32"/>
      <c r="D2" s="32"/>
      <c r="E2" s="33"/>
      <c r="F2" s="18"/>
    </row>
    <row r="4" spans="1:6" ht="47.25" customHeight="1">
      <c r="A4" s="29" t="s">
        <v>0</v>
      </c>
      <c r="B4" s="20" t="s">
        <v>1</v>
      </c>
      <c r="C4" s="21" t="s">
        <v>148</v>
      </c>
      <c r="D4" s="21" t="s">
        <v>147</v>
      </c>
      <c r="E4" s="1" t="s">
        <v>139</v>
      </c>
      <c r="F4" s="1" t="s">
        <v>149</v>
      </c>
    </row>
    <row r="5" spans="1:6" ht="12.75">
      <c r="A5" s="20" t="s">
        <v>2</v>
      </c>
      <c r="B5" s="20" t="s">
        <v>3</v>
      </c>
      <c r="C5" s="20">
        <v>1</v>
      </c>
      <c r="D5" s="20"/>
      <c r="E5" s="20">
        <v>2</v>
      </c>
      <c r="F5" s="20">
        <v>3</v>
      </c>
    </row>
    <row r="6" spans="1:6" ht="12.75">
      <c r="A6" s="20"/>
      <c r="B6" s="22" t="s">
        <v>4</v>
      </c>
      <c r="C6" s="15">
        <f>SUM(C7)</f>
        <v>946233</v>
      </c>
      <c r="D6" s="15">
        <f>SUM(D7)</f>
        <v>-188552</v>
      </c>
      <c r="E6" s="15">
        <f>SUM(E7)</f>
        <v>737167</v>
      </c>
      <c r="F6" s="15">
        <f>SUM(F7)</f>
        <v>397618</v>
      </c>
    </row>
    <row r="7" spans="1:6" ht="12.75">
      <c r="A7" s="20" t="s">
        <v>7</v>
      </c>
      <c r="B7" s="15" t="s">
        <v>6</v>
      </c>
      <c r="C7" s="15">
        <f>SUM(C8+C14+C25+C34)</f>
        <v>946233</v>
      </c>
      <c r="D7" s="15">
        <f>SUM(D8+D14+D25+D34)</f>
        <v>-188552</v>
      </c>
      <c r="E7" s="15">
        <f>SUM(E8+E14+E25+E34)</f>
        <v>737167</v>
      </c>
      <c r="F7" s="15">
        <f>SUM(F8+F14+F25+F34)</f>
        <v>397618</v>
      </c>
    </row>
    <row r="8" spans="1:6" ht="12.75">
      <c r="A8" s="20" t="s">
        <v>5</v>
      </c>
      <c r="B8" s="15" t="s">
        <v>8</v>
      </c>
      <c r="C8" s="15">
        <f aca="true" t="shared" si="0" ref="C8:F12">SUM(C9)</f>
        <v>112960</v>
      </c>
      <c r="D8" s="15">
        <f t="shared" si="0"/>
        <v>0</v>
      </c>
      <c r="E8" s="15">
        <f t="shared" si="0"/>
        <v>112960</v>
      </c>
      <c r="F8" s="15">
        <f t="shared" si="0"/>
        <v>0</v>
      </c>
    </row>
    <row r="9" spans="1:6" ht="12.75">
      <c r="A9" s="20" t="s">
        <v>9</v>
      </c>
      <c r="B9" s="15" t="s">
        <v>10</v>
      </c>
      <c r="C9" s="15">
        <f t="shared" si="0"/>
        <v>112960</v>
      </c>
      <c r="D9" s="15">
        <f t="shared" si="0"/>
        <v>0</v>
      </c>
      <c r="E9" s="15">
        <f t="shared" si="0"/>
        <v>112960</v>
      </c>
      <c r="F9" s="15">
        <f t="shared" si="0"/>
        <v>0</v>
      </c>
    </row>
    <row r="10" spans="1:6" ht="12.75">
      <c r="A10" s="20" t="s">
        <v>11</v>
      </c>
      <c r="B10" s="15" t="s">
        <v>136</v>
      </c>
      <c r="C10" s="15">
        <f t="shared" si="0"/>
        <v>112960</v>
      </c>
      <c r="D10" s="15">
        <f t="shared" si="0"/>
        <v>0</v>
      </c>
      <c r="E10" s="15">
        <f t="shared" si="0"/>
        <v>112960</v>
      </c>
      <c r="F10" s="15">
        <f t="shared" si="0"/>
        <v>0</v>
      </c>
    </row>
    <row r="11" spans="1:6" ht="12.75">
      <c r="A11" s="20" t="s">
        <v>12</v>
      </c>
      <c r="B11" s="15" t="s">
        <v>136</v>
      </c>
      <c r="C11" s="15">
        <f t="shared" si="0"/>
        <v>112960</v>
      </c>
      <c r="D11" s="15">
        <f t="shared" si="0"/>
        <v>0</v>
      </c>
      <c r="E11" s="15">
        <f t="shared" si="0"/>
        <v>112960</v>
      </c>
      <c r="F11" s="15">
        <f t="shared" si="0"/>
        <v>0</v>
      </c>
    </row>
    <row r="12" spans="1:6" ht="12.75">
      <c r="A12" s="20" t="s">
        <v>13</v>
      </c>
      <c r="B12" s="15" t="s">
        <v>14</v>
      </c>
      <c r="C12" s="15">
        <f t="shared" si="0"/>
        <v>112960</v>
      </c>
      <c r="D12" s="15">
        <f t="shared" si="0"/>
        <v>0</v>
      </c>
      <c r="E12" s="15">
        <f t="shared" si="0"/>
        <v>112960</v>
      </c>
      <c r="F12" s="15">
        <f t="shared" si="0"/>
        <v>0</v>
      </c>
    </row>
    <row r="13" spans="1:6" ht="25.5">
      <c r="A13" s="20" t="s">
        <v>15</v>
      </c>
      <c r="B13" s="19" t="s">
        <v>16</v>
      </c>
      <c r="C13" s="15">
        <f>SUM(E13:F13)</f>
        <v>112960</v>
      </c>
      <c r="D13" s="15"/>
      <c r="E13" s="15">
        <v>112960</v>
      </c>
      <c r="F13" s="15"/>
    </row>
    <row r="14" spans="1:6" ht="12.75">
      <c r="A14" s="20" t="s">
        <v>17</v>
      </c>
      <c r="B14" s="19" t="s">
        <v>20</v>
      </c>
      <c r="C14" s="15">
        <f>SUM(C15+C17)</f>
        <v>5846</v>
      </c>
      <c r="D14" s="15">
        <f>SUM(D15+D17)</f>
        <v>0</v>
      </c>
      <c r="E14" s="15">
        <f>SUM(E15+E17)</f>
        <v>5846</v>
      </c>
      <c r="F14" s="15">
        <f>SUM(F15+F17)</f>
        <v>0</v>
      </c>
    </row>
    <row r="15" spans="1:6" ht="12.75">
      <c r="A15" s="20" t="s">
        <v>123</v>
      </c>
      <c r="B15" s="19" t="s">
        <v>124</v>
      </c>
      <c r="C15" s="15">
        <f>SUM(C16)</f>
        <v>125</v>
      </c>
      <c r="D15" s="15">
        <f>SUM(D16)</f>
        <v>0</v>
      </c>
      <c r="E15" s="15">
        <f>SUM(E16)</f>
        <v>125</v>
      </c>
      <c r="F15" s="15">
        <f>SUM(F16)</f>
        <v>0</v>
      </c>
    </row>
    <row r="16" spans="1:6" ht="12.75">
      <c r="A16" s="20" t="s">
        <v>126</v>
      </c>
      <c r="B16" s="19" t="s">
        <v>125</v>
      </c>
      <c r="C16" s="15">
        <f>SUM(E16:F16)</f>
        <v>125</v>
      </c>
      <c r="D16" s="15"/>
      <c r="E16" s="15">
        <v>125</v>
      </c>
      <c r="F16" s="15"/>
    </row>
    <row r="17" spans="1:6" ht="12.75">
      <c r="A17" s="20" t="s">
        <v>19</v>
      </c>
      <c r="B17" s="15" t="s">
        <v>18</v>
      </c>
      <c r="C17" s="15">
        <f>SUM(C18+C19)</f>
        <v>5721</v>
      </c>
      <c r="D17" s="15">
        <f>SUM(D18+D19)</f>
        <v>0</v>
      </c>
      <c r="E17" s="15">
        <f>SUM(E18+E19)</f>
        <v>5721</v>
      </c>
      <c r="F17" s="15">
        <f>SUM(F18+F19)</f>
        <v>0</v>
      </c>
    </row>
    <row r="18" spans="1:6" ht="12.75">
      <c r="A18" s="20" t="s">
        <v>128</v>
      </c>
      <c r="B18" s="15" t="s">
        <v>127</v>
      </c>
      <c r="C18" s="15">
        <f>SUM(E18:F18)</f>
        <v>2221</v>
      </c>
      <c r="D18" s="15"/>
      <c r="E18" s="15">
        <v>2221</v>
      </c>
      <c r="F18" s="15"/>
    </row>
    <row r="19" spans="1:6" ht="12.75">
      <c r="A19" s="20" t="s">
        <v>21</v>
      </c>
      <c r="B19" s="15" t="s">
        <v>22</v>
      </c>
      <c r="C19" s="15">
        <f>SUM(C20+C24)</f>
        <v>3500</v>
      </c>
      <c r="D19" s="15">
        <f>SUM(D20+D24)</f>
        <v>0</v>
      </c>
      <c r="E19" s="15">
        <f>SUM(E20)</f>
        <v>3500</v>
      </c>
      <c r="F19" s="15">
        <f>SUM(F20+F24)</f>
        <v>0</v>
      </c>
    </row>
    <row r="20" spans="1:6" ht="12.75">
      <c r="A20" s="20" t="s">
        <v>23</v>
      </c>
      <c r="B20" s="15" t="s">
        <v>24</v>
      </c>
      <c r="C20" s="15">
        <f>SUM(C21+C22+C23)</f>
        <v>3500</v>
      </c>
      <c r="D20" s="15">
        <f>SUM(D21+D22)</f>
        <v>0</v>
      </c>
      <c r="E20" s="15">
        <f>SUM(E21+E22+E23)</f>
        <v>3500</v>
      </c>
      <c r="F20" s="15">
        <f>SUM(F21+F22)</f>
        <v>0</v>
      </c>
    </row>
    <row r="21" spans="1:6" ht="12.75">
      <c r="A21" s="20" t="s">
        <v>110</v>
      </c>
      <c r="B21" s="15" t="s">
        <v>137</v>
      </c>
      <c r="C21" s="15">
        <f>SUM(E21:F21)</f>
        <v>317</v>
      </c>
      <c r="D21" s="15"/>
      <c r="E21" s="15">
        <v>317</v>
      </c>
      <c r="F21" s="15"/>
    </row>
    <row r="22" spans="1:6" ht="12.75">
      <c r="A22" s="20" t="s">
        <v>25</v>
      </c>
      <c r="B22" s="15" t="s">
        <v>26</v>
      </c>
      <c r="C22" s="15">
        <f>SUM(E22:F22)</f>
        <v>1274</v>
      </c>
      <c r="D22" s="15"/>
      <c r="E22" s="15">
        <v>1274</v>
      </c>
      <c r="F22" s="15"/>
    </row>
    <row r="23" spans="1:6" ht="12.75">
      <c r="A23" s="28" t="s">
        <v>111</v>
      </c>
      <c r="B23" s="15" t="s">
        <v>138</v>
      </c>
      <c r="C23" s="15">
        <f>SUM(E23:F23)</f>
        <v>1909</v>
      </c>
      <c r="D23" s="15"/>
      <c r="E23" s="15">
        <v>1909</v>
      </c>
      <c r="F23" s="15"/>
    </row>
    <row r="24" spans="1:6" ht="12.75">
      <c r="A24" s="28" t="s">
        <v>132</v>
      </c>
      <c r="B24" s="15" t="s">
        <v>133</v>
      </c>
      <c r="C24" s="15">
        <f>SUM(E24:F24)</f>
        <v>0</v>
      </c>
      <c r="D24" s="15"/>
      <c r="E24" s="15"/>
      <c r="F24" s="15"/>
    </row>
    <row r="25" spans="1:6" ht="12.75">
      <c r="A25" s="20" t="s">
        <v>27</v>
      </c>
      <c r="B25" s="15" t="s">
        <v>28</v>
      </c>
      <c r="C25" s="15">
        <f>SUM(C26+C30)</f>
        <v>197737</v>
      </c>
      <c r="D25" s="15">
        <f>SUM(D26+D30)</f>
        <v>0</v>
      </c>
      <c r="E25" s="15">
        <f>SUM(E26+E30)</f>
        <v>4875</v>
      </c>
      <c r="F25" s="15">
        <f>SUM(F26+F30)</f>
        <v>192862</v>
      </c>
    </row>
    <row r="26" spans="1:6" ht="25.5">
      <c r="A26" s="20" t="s">
        <v>29</v>
      </c>
      <c r="B26" s="19" t="s">
        <v>30</v>
      </c>
      <c r="C26" s="15">
        <f>SUM(C27)</f>
        <v>193391</v>
      </c>
      <c r="D26" s="15">
        <f>SUM(D27)</f>
        <v>0</v>
      </c>
      <c r="E26" s="15">
        <f>SUM(E27)</f>
        <v>529</v>
      </c>
      <c r="F26" s="15">
        <f>SUM(F27)</f>
        <v>192862</v>
      </c>
    </row>
    <row r="27" spans="1:6" ht="25.5">
      <c r="A27" s="20" t="s">
        <v>31</v>
      </c>
      <c r="B27" s="19" t="s">
        <v>32</v>
      </c>
      <c r="C27" s="15">
        <f>SUM(C28+C29)</f>
        <v>193391</v>
      </c>
      <c r="D27" s="15">
        <f>SUM(D28+D29)</f>
        <v>0</v>
      </c>
      <c r="E27" s="15">
        <f>SUM(E29)</f>
        <v>529</v>
      </c>
      <c r="F27" s="15">
        <f>SUM(F28+F29)</f>
        <v>192862</v>
      </c>
    </row>
    <row r="28" spans="1:6" ht="12.75">
      <c r="A28" s="20" t="s">
        <v>134</v>
      </c>
      <c r="B28" s="19" t="s">
        <v>135</v>
      </c>
      <c r="C28" s="15">
        <f>SUM(E28:F28)</f>
        <v>192862</v>
      </c>
      <c r="D28" s="15"/>
      <c r="E28" s="15"/>
      <c r="F28" s="15">
        <v>192862</v>
      </c>
    </row>
    <row r="29" spans="1:6" ht="12.75">
      <c r="A29" s="20" t="s">
        <v>33</v>
      </c>
      <c r="B29" s="15" t="s">
        <v>34</v>
      </c>
      <c r="C29" s="15">
        <f>SUM(E29:F29)</f>
        <v>529</v>
      </c>
      <c r="D29" s="15"/>
      <c r="E29" s="15">
        <v>529</v>
      </c>
      <c r="F29" s="15"/>
    </row>
    <row r="30" spans="1:6" ht="38.25">
      <c r="A30" s="20" t="s">
        <v>35</v>
      </c>
      <c r="B30" s="19" t="s">
        <v>36</v>
      </c>
      <c r="C30" s="15">
        <f>SUM(C31+C32)</f>
        <v>4346</v>
      </c>
      <c r="D30" s="15">
        <f>SUM(D31+D32)</f>
        <v>0</v>
      </c>
      <c r="E30" s="15">
        <f>SUM(E31+E32)</f>
        <v>4346</v>
      </c>
      <c r="F30" s="15">
        <f>SUM(F31+F32)</f>
        <v>0</v>
      </c>
    </row>
    <row r="31" spans="1:6" ht="25.5">
      <c r="A31" s="20" t="s">
        <v>118</v>
      </c>
      <c r="B31" s="19" t="s">
        <v>119</v>
      </c>
      <c r="C31" s="15">
        <f>SUM(E31:F31)</f>
        <v>4300</v>
      </c>
      <c r="D31" s="15"/>
      <c r="E31" s="15">
        <v>4300</v>
      </c>
      <c r="F31" s="15"/>
    </row>
    <row r="32" spans="1:6" ht="25.5">
      <c r="A32" s="20" t="s">
        <v>37</v>
      </c>
      <c r="B32" s="19" t="s">
        <v>38</v>
      </c>
      <c r="C32" s="15">
        <f>SUM(C33)</f>
        <v>46</v>
      </c>
      <c r="D32" s="15">
        <f>SUM(D33)</f>
        <v>0</v>
      </c>
      <c r="E32" s="15">
        <f>SUM(E33)</f>
        <v>46</v>
      </c>
      <c r="F32" s="15">
        <f>SUM(F33)</f>
        <v>0</v>
      </c>
    </row>
    <row r="33" spans="1:6" ht="12.75">
      <c r="A33" s="20" t="s">
        <v>39</v>
      </c>
      <c r="B33" s="19" t="s">
        <v>40</v>
      </c>
      <c r="C33" s="15">
        <f>SUM(E33:F33)</f>
        <v>46</v>
      </c>
      <c r="D33" s="15"/>
      <c r="E33" s="15">
        <v>46</v>
      </c>
      <c r="F33" s="15"/>
    </row>
    <row r="34" spans="1:6" ht="12.75">
      <c r="A34" s="20" t="s">
        <v>41</v>
      </c>
      <c r="B34" s="15" t="s">
        <v>42</v>
      </c>
      <c r="C34" s="15">
        <f>SUM(C35+C41)</f>
        <v>629690</v>
      </c>
      <c r="D34" s="15">
        <f>SUM(D35+D41)</f>
        <v>-188552</v>
      </c>
      <c r="E34" s="15">
        <f>SUM(E35+E41)</f>
        <v>613486</v>
      </c>
      <c r="F34" s="15">
        <f>SUM(F35+F41)</f>
        <v>204756</v>
      </c>
    </row>
    <row r="35" spans="1:6" ht="12.75">
      <c r="A35" s="20" t="s">
        <v>112</v>
      </c>
      <c r="B35" s="15" t="s">
        <v>113</v>
      </c>
      <c r="C35" s="15">
        <f>SUM(C36,C37)</f>
        <v>247890</v>
      </c>
      <c r="D35" s="15">
        <f>SUM(D36,D37)</f>
        <v>0</v>
      </c>
      <c r="E35" s="15">
        <f>SUM(E36,E37)</f>
        <v>49341</v>
      </c>
      <c r="F35" s="15">
        <f>SUM(F36,F37)</f>
        <v>198549</v>
      </c>
    </row>
    <row r="36" spans="1:6" ht="25.5">
      <c r="A36" s="20" t="s">
        <v>156</v>
      </c>
      <c r="B36" s="19" t="s">
        <v>157</v>
      </c>
      <c r="C36" s="15">
        <f>SUM(E36:F36)</f>
        <v>21000</v>
      </c>
      <c r="D36" s="15"/>
      <c r="E36" s="15">
        <v>21000</v>
      </c>
      <c r="F36" s="15"/>
    </row>
    <row r="37" spans="1:6" ht="25.5">
      <c r="A37" s="20" t="s">
        <v>140</v>
      </c>
      <c r="B37" s="19" t="s">
        <v>143</v>
      </c>
      <c r="C37" s="15">
        <f>SUM(C38:C40)</f>
        <v>226890</v>
      </c>
      <c r="D37" s="15">
        <f>SUM(D38:D40)</f>
        <v>0</v>
      </c>
      <c r="E37" s="15">
        <f>SUM(E38:E40)</f>
        <v>28341</v>
      </c>
      <c r="F37" s="15">
        <f>SUM(F38:F40)</f>
        <v>198549</v>
      </c>
    </row>
    <row r="38" spans="1:6" ht="12.75">
      <c r="A38" s="20" t="s">
        <v>141</v>
      </c>
      <c r="B38" s="15" t="s">
        <v>150</v>
      </c>
      <c r="C38" s="15">
        <f>SUM(E38:F38)</f>
        <v>198549</v>
      </c>
      <c r="D38" s="15"/>
      <c r="E38" s="15"/>
      <c r="F38" s="15">
        <v>198549</v>
      </c>
    </row>
    <row r="39" spans="1:6" ht="12.75">
      <c r="A39" s="20" t="s">
        <v>142</v>
      </c>
      <c r="B39" s="15" t="s">
        <v>144</v>
      </c>
      <c r="C39" s="15">
        <f>SUM(E39:F39)</f>
        <v>0</v>
      </c>
      <c r="D39" s="15"/>
      <c r="E39" s="15"/>
      <c r="F39" s="15"/>
    </row>
    <row r="40" spans="1:6" ht="25.5">
      <c r="A40" s="20" t="s">
        <v>114</v>
      </c>
      <c r="B40" s="19" t="s">
        <v>115</v>
      </c>
      <c r="C40" s="15">
        <f>SUM(E40:F40)</f>
        <v>28341</v>
      </c>
      <c r="D40" s="15"/>
      <c r="E40" s="15">
        <v>28341</v>
      </c>
      <c r="F40" s="15"/>
    </row>
    <row r="41" spans="1:6" ht="12.75">
      <c r="A41" s="20" t="s">
        <v>43</v>
      </c>
      <c r="B41" s="15" t="s">
        <v>44</v>
      </c>
      <c r="C41" s="15">
        <f>SUM(C42:C44)</f>
        <v>381800</v>
      </c>
      <c r="D41" s="15">
        <f>SUM(D42+D44)</f>
        <v>-188552</v>
      </c>
      <c r="E41" s="15">
        <f>SUM(E42:E44)</f>
        <v>564145</v>
      </c>
      <c r="F41" s="15">
        <f>SUM(F42+F44)</f>
        <v>6207</v>
      </c>
    </row>
    <row r="42" spans="1:6" ht="12.75">
      <c r="A42" s="20" t="s">
        <v>145</v>
      </c>
      <c r="B42" s="15" t="s">
        <v>151</v>
      </c>
      <c r="C42" s="15">
        <f>SUM(E42:F42)</f>
        <v>0</v>
      </c>
      <c r="D42" s="15"/>
      <c r="E42" s="15"/>
      <c r="F42" s="15"/>
    </row>
    <row r="43" spans="1:6" ht="12.75">
      <c r="A43" s="20" t="s">
        <v>155</v>
      </c>
      <c r="B43" s="15" t="s">
        <v>151</v>
      </c>
      <c r="C43" s="15">
        <f>SUM(E43:F43)</f>
        <v>7831</v>
      </c>
      <c r="D43" s="15"/>
      <c r="E43" s="15">
        <v>7831</v>
      </c>
      <c r="F43" s="15"/>
    </row>
    <row r="44" spans="1:6" ht="12.75">
      <c r="A44" s="20" t="s">
        <v>45</v>
      </c>
      <c r="B44" s="15" t="s">
        <v>46</v>
      </c>
      <c r="C44" s="15">
        <f>SUM(C45+C47)</f>
        <v>373969</v>
      </c>
      <c r="D44" s="15">
        <f>SUM(D45+D47)</f>
        <v>-188552</v>
      </c>
      <c r="E44" s="15">
        <f>SUM(E45+E47)</f>
        <v>556314</v>
      </c>
      <c r="F44" s="15">
        <f>SUM(F45+F47)</f>
        <v>6207</v>
      </c>
    </row>
    <row r="45" spans="1:6" ht="25.5">
      <c r="A45" s="20" t="s">
        <v>47</v>
      </c>
      <c r="B45" s="19" t="s">
        <v>48</v>
      </c>
      <c r="C45" s="15">
        <f>SUM(C46)</f>
        <v>372909</v>
      </c>
      <c r="D45" s="15">
        <f>SUM(D46)</f>
        <v>0</v>
      </c>
      <c r="E45" s="15">
        <f>SUM(E46)</f>
        <v>366702</v>
      </c>
      <c r="F45" s="15">
        <f>SUM(F46)</f>
        <v>6207</v>
      </c>
    </row>
    <row r="46" spans="1:6" ht="25.5">
      <c r="A46" s="20" t="s">
        <v>49</v>
      </c>
      <c r="B46" s="19" t="s">
        <v>50</v>
      </c>
      <c r="C46" s="15">
        <f>SUM(D46:F46)</f>
        <v>372909</v>
      </c>
      <c r="D46" s="15"/>
      <c r="E46" s="15">
        <v>366702</v>
      </c>
      <c r="F46" s="15">
        <v>6207</v>
      </c>
    </row>
    <row r="47" spans="1:6" ht="25.5">
      <c r="A47" s="20" t="s">
        <v>80</v>
      </c>
      <c r="B47" s="19" t="s">
        <v>50</v>
      </c>
      <c r="C47" s="15">
        <f>SUM(D47:F47)</f>
        <v>1060</v>
      </c>
      <c r="D47" s="15">
        <v>-188552</v>
      </c>
      <c r="E47" s="15">
        <v>189612</v>
      </c>
      <c r="F47" s="15"/>
    </row>
    <row r="48" spans="1:6" ht="12.75">
      <c r="A48" s="20"/>
      <c r="B48" s="22" t="s">
        <v>51</v>
      </c>
      <c r="C48" s="15">
        <f>SUM(C49:C56)</f>
        <v>1121471</v>
      </c>
      <c r="D48" s="15">
        <f>SUM(D49:D56)</f>
        <v>-188552</v>
      </c>
      <c r="E48" s="15">
        <f>SUM(E49:E56)</f>
        <v>899897</v>
      </c>
      <c r="F48" s="15">
        <f>SUM(F49:F56)</f>
        <v>410126</v>
      </c>
    </row>
    <row r="49" spans="1:6" ht="12.75">
      <c r="A49" s="20" t="s">
        <v>52</v>
      </c>
      <c r="B49" s="15" t="s">
        <v>53</v>
      </c>
      <c r="C49" s="15">
        <f>SUM(D49:F49)</f>
        <v>19925</v>
      </c>
      <c r="D49" s="15">
        <v>-188552</v>
      </c>
      <c r="E49" s="15">
        <v>14472</v>
      </c>
      <c r="F49" s="15">
        <v>194005</v>
      </c>
    </row>
    <row r="50" spans="1:6" ht="12.75">
      <c r="A50" s="20" t="s">
        <v>54</v>
      </c>
      <c r="B50" s="15" t="s">
        <v>55</v>
      </c>
      <c r="C50" s="15">
        <f aca="true" t="shared" si="1" ref="C50:C56">SUM(E50:F50)</f>
        <v>0</v>
      </c>
      <c r="D50" s="15"/>
      <c r="E50" s="15"/>
      <c r="F50" s="15"/>
    </row>
    <row r="51" spans="1:6" ht="12.75">
      <c r="A51" s="20" t="s">
        <v>56</v>
      </c>
      <c r="B51" s="15" t="s">
        <v>57</v>
      </c>
      <c r="C51" s="15">
        <f t="shared" si="1"/>
        <v>626703</v>
      </c>
      <c r="D51" s="15"/>
      <c r="E51" s="15">
        <v>609016</v>
      </c>
      <c r="F51" s="15">
        <v>17687</v>
      </c>
    </row>
    <row r="52" spans="1:6" ht="12.75">
      <c r="A52" s="20" t="s">
        <v>58</v>
      </c>
      <c r="B52" s="15" t="s">
        <v>59</v>
      </c>
      <c r="C52" s="15">
        <f t="shared" si="1"/>
        <v>130792</v>
      </c>
      <c r="D52" s="15"/>
      <c r="E52" s="15">
        <v>130792</v>
      </c>
      <c r="F52" s="15"/>
    </row>
    <row r="53" spans="1:6" ht="12.75">
      <c r="A53" s="20" t="s">
        <v>60</v>
      </c>
      <c r="B53" s="15" t="s">
        <v>61</v>
      </c>
      <c r="C53" s="15">
        <f t="shared" si="1"/>
        <v>106165</v>
      </c>
      <c r="D53" s="15"/>
      <c r="E53" s="15">
        <v>106165</v>
      </c>
      <c r="F53" s="15"/>
    </row>
    <row r="54" spans="1:6" ht="12.75">
      <c r="A54" s="20" t="s">
        <v>72</v>
      </c>
      <c r="B54" s="15" t="s">
        <v>73</v>
      </c>
      <c r="C54" s="15">
        <f t="shared" si="1"/>
        <v>1109</v>
      </c>
      <c r="D54" s="15"/>
      <c r="E54" s="15">
        <v>1109</v>
      </c>
      <c r="F54" s="15"/>
    </row>
    <row r="55" spans="1:6" ht="12.75">
      <c r="A55" s="20" t="s">
        <v>116</v>
      </c>
      <c r="B55" s="15" t="s">
        <v>117</v>
      </c>
      <c r="C55" s="15">
        <f t="shared" si="1"/>
        <v>9412</v>
      </c>
      <c r="D55" s="15"/>
      <c r="E55" s="15">
        <v>9412</v>
      </c>
      <c r="F55" s="15"/>
    </row>
    <row r="56" spans="1:6" ht="12.75">
      <c r="A56" s="20" t="s">
        <v>74</v>
      </c>
      <c r="B56" s="15" t="s">
        <v>75</v>
      </c>
      <c r="C56" s="15">
        <f t="shared" si="1"/>
        <v>227365</v>
      </c>
      <c r="D56" s="15"/>
      <c r="E56" s="15">
        <v>28931</v>
      </c>
      <c r="F56" s="15">
        <v>198434</v>
      </c>
    </row>
    <row r="57" spans="1:6" ht="12.75">
      <c r="A57" s="20"/>
      <c r="B57" s="22" t="s">
        <v>62</v>
      </c>
      <c r="C57" s="15">
        <f>SUM(C58+C77)</f>
        <v>1121471</v>
      </c>
      <c r="D57" s="15">
        <f>SUM(D58+D77)</f>
        <v>-188552</v>
      </c>
      <c r="E57" s="15">
        <f>SUM(E58+E77)</f>
        <v>899897</v>
      </c>
      <c r="F57" s="15">
        <f>SUM(F58+F77)</f>
        <v>410126</v>
      </c>
    </row>
    <row r="58" spans="1:6" ht="12.75">
      <c r="A58" s="20" t="s">
        <v>5</v>
      </c>
      <c r="B58" s="22" t="s">
        <v>63</v>
      </c>
      <c r="C58" s="15">
        <f>SUM(C59+C69+C75)</f>
        <v>757713</v>
      </c>
      <c r="D58" s="15">
        <f>SUM(D59+D69+D75)</f>
        <v>-188552</v>
      </c>
      <c r="E58" s="15">
        <f>SUM(E59+E69+E75)</f>
        <v>537237</v>
      </c>
      <c r="F58" s="15">
        <f>SUM(F59+F69+F75)</f>
        <v>409028</v>
      </c>
    </row>
    <row r="59" spans="1:6" ht="12.75">
      <c r="A59" s="30" t="s">
        <v>67</v>
      </c>
      <c r="B59" s="22" t="s">
        <v>64</v>
      </c>
      <c r="C59" s="15">
        <f>SUM(C60+C63+C73)</f>
        <v>740197</v>
      </c>
      <c r="D59" s="15">
        <f>SUM(D60+D63+D72)</f>
        <v>0</v>
      </c>
      <c r="E59" s="15">
        <f>SUM(E60+E63+E72)</f>
        <v>525878</v>
      </c>
      <c r="F59" s="15">
        <f>SUM(F60+F63+F72)</f>
        <v>214319</v>
      </c>
    </row>
    <row r="60" spans="1:6" ht="12.75">
      <c r="A60" s="31">
        <v>1000</v>
      </c>
      <c r="B60" s="22" t="s">
        <v>65</v>
      </c>
      <c r="C60" s="15">
        <f>SUM(C61+C62)</f>
        <v>70642</v>
      </c>
      <c r="D60" s="15">
        <f>SUM(D61+D62)</f>
        <v>0</v>
      </c>
      <c r="E60" s="15">
        <f>SUM(E61+E62)</f>
        <v>57798</v>
      </c>
      <c r="F60" s="15">
        <f>SUM(F61+F62)</f>
        <v>12844</v>
      </c>
    </row>
    <row r="61" spans="1:6" ht="15">
      <c r="A61" s="1">
        <v>1100</v>
      </c>
      <c r="B61" s="2" t="s">
        <v>66</v>
      </c>
      <c r="C61" s="15">
        <f>SUM(E61:F61)</f>
        <v>58673</v>
      </c>
      <c r="D61" s="15"/>
      <c r="E61" s="15">
        <v>48322</v>
      </c>
      <c r="F61" s="15">
        <v>10351</v>
      </c>
    </row>
    <row r="62" spans="1:6" ht="30">
      <c r="A62" s="1">
        <v>1200</v>
      </c>
      <c r="B62" s="3" t="s">
        <v>81</v>
      </c>
      <c r="C62" s="15">
        <f>SUM(E62:F62)</f>
        <v>11969</v>
      </c>
      <c r="D62" s="15"/>
      <c r="E62" s="15">
        <v>9476</v>
      </c>
      <c r="F62" s="15">
        <v>2493</v>
      </c>
    </row>
    <row r="63" spans="1:6" ht="14.25">
      <c r="A63" s="6">
        <v>2000</v>
      </c>
      <c r="B63" s="4" t="s">
        <v>69</v>
      </c>
      <c r="C63" s="15">
        <f>SUM(C64:C68)</f>
        <v>659137</v>
      </c>
      <c r="D63" s="15">
        <f>SUM(D64:D68)</f>
        <v>0</v>
      </c>
      <c r="E63" s="15">
        <f>SUM(E64:E68)</f>
        <v>467820</v>
      </c>
      <c r="F63" s="15">
        <f>SUM(F64:F68)</f>
        <v>191317</v>
      </c>
    </row>
    <row r="64" spans="1:6" ht="15">
      <c r="A64" s="1">
        <v>2100</v>
      </c>
      <c r="B64" s="2" t="s">
        <v>70</v>
      </c>
      <c r="C64" s="15">
        <f>SUM(E64:F64)</f>
        <v>0</v>
      </c>
      <c r="D64" s="15"/>
      <c r="E64" s="15"/>
      <c r="F64" s="15"/>
    </row>
    <row r="65" spans="1:6" ht="15">
      <c r="A65" s="1">
        <v>2200</v>
      </c>
      <c r="B65" s="2" t="s">
        <v>71</v>
      </c>
      <c r="C65" s="15">
        <f>SUM(E65:F65)</f>
        <v>466091</v>
      </c>
      <c r="D65" s="15"/>
      <c r="E65" s="15">
        <v>392984</v>
      </c>
      <c r="F65" s="15">
        <v>73107</v>
      </c>
    </row>
    <row r="66" spans="1:6" ht="30">
      <c r="A66" s="1">
        <v>2300</v>
      </c>
      <c r="B66" s="2" t="s">
        <v>76</v>
      </c>
      <c r="C66" s="15">
        <f>SUM(E66:F66)</f>
        <v>190208</v>
      </c>
      <c r="D66" s="15"/>
      <c r="E66" s="15">
        <v>72498</v>
      </c>
      <c r="F66" s="15">
        <v>117710</v>
      </c>
    </row>
    <row r="67" spans="1:6" ht="15">
      <c r="A67" s="1">
        <v>2400</v>
      </c>
      <c r="B67" s="2" t="s">
        <v>77</v>
      </c>
      <c r="C67" s="15">
        <f>SUM(E67:F67)</f>
        <v>500</v>
      </c>
      <c r="D67" s="15"/>
      <c r="E67" s="15"/>
      <c r="F67" s="15">
        <v>500</v>
      </c>
    </row>
    <row r="68" spans="1:6" ht="15">
      <c r="A68" s="1">
        <v>2500</v>
      </c>
      <c r="B68" s="2" t="s">
        <v>82</v>
      </c>
      <c r="C68" s="15">
        <f>SUM(E68:F68)</f>
        <v>2338</v>
      </c>
      <c r="D68" s="15"/>
      <c r="E68" s="15">
        <v>2338</v>
      </c>
      <c r="F68" s="15"/>
    </row>
    <row r="69" spans="1:6" ht="14.25">
      <c r="A69" s="6" t="s">
        <v>120</v>
      </c>
      <c r="B69" s="6" t="s">
        <v>121</v>
      </c>
      <c r="C69" s="15">
        <f aca="true" t="shared" si="2" ref="C69:F70">SUM(C70)</f>
        <v>0</v>
      </c>
      <c r="D69" s="15">
        <f t="shared" si="2"/>
        <v>0</v>
      </c>
      <c r="E69" s="15">
        <f t="shared" si="2"/>
        <v>0</v>
      </c>
      <c r="F69" s="15">
        <f t="shared" si="2"/>
        <v>0</v>
      </c>
    </row>
    <row r="70" spans="1:6" ht="14.25">
      <c r="A70" s="6">
        <v>4000</v>
      </c>
      <c r="B70" s="6" t="s">
        <v>121</v>
      </c>
      <c r="C70" s="15">
        <f t="shared" si="2"/>
        <v>0</v>
      </c>
      <c r="D70" s="15">
        <f t="shared" si="2"/>
        <v>0</v>
      </c>
      <c r="E70" s="15">
        <f t="shared" si="2"/>
        <v>0</v>
      </c>
      <c r="F70" s="15">
        <f t="shared" si="2"/>
        <v>0</v>
      </c>
    </row>
    <row r="71" spans="1:6" ht="15">
      <c r="A71" s="1">
        <v>4300</v>
      </c>
      <c r="B71" s="2" t="s">
        <v>122</v>
      </c>
      <c r="C71" s="15">
        <f>SUM(E71:F71)</f>
        <v>0</v>
      </c>
      <c r="D71" s="15"/>
      <c r="E71" s="15"/>
      <c r="F71" s="15"/>
    </row>
    <row r="72" spans="1:6" ht="14.25">
      <c r="A72" s="6" t="s">
        <v>68</v>
      </c>
      <c r="B72" s="5" t="s">
        <v>108</v>
      </c>
      <c r="C72" s="15">
        <f>SUM(C73)</f>
        <v>10418</v>
      </c>
      <c r="D72" s="15">
        <f aca="true" t="shared" si="3" ref="D72:F73">SUM(D73)</f>
        <v>0</v>
      </c>
      <c r="E72" s="15">
        <f t="shared" si="3"/>
        <v>260</v>
      </c>
      <c r="F72" s="15">
        <f t="shared" si="3"/>
        <v>10158</v>
      </c>
    </row>
    <row r="73" spans="1:6" ht="14.25">
      <c r="A73" s="6">
        <v>6000</v>
      </c>
      <c r="B73" s="5" t="s">
        <v>152</v>
      </c>
      <c r="C73" s="15">
        <f>SUM(C74)</f>
        <v>10418</v>
      </c>
      <c r="D73" s="15">
        <f t="shared" si="3"/>
        <v>0</v>
      </c>
      <c r="E73" s="15">
        <f t="shared" si="3"/>
        <v>260</v>
      </c>
      <c r="F73" s="15">
        <f t="shared" si="3"/>
        <v>10158</v>
      </c>
    </row>
    <row r="74" spans="1:6" ht="15">
      <c r="A74" s="1">
        <v>6200</v>
      </c>
      <c r="B74" s="2" t="s">
        <v>109</v>
      </c>
      <c r="C74" s="15">
        <f>SUM(D74:F74)</f>
        <v>10418</v>
      </c>
      <c r="D74" s="15"/>
      <c r="E74" s="15">
        <v>260</v>
      </c>
      <c r="F74" s="15">
        <v>10158</v>
      </c>
    </row>
    <row r="75" spans="1:6" ht="14.25">
      <c r="A75" s="6" t="s">
        <v>129</v>
      </c>
      <c r="B75" s="5" t="s">
        <v>130</v>
      </c>
      <c r="C75" s="15">
        <f>SUM(D75:F75)</f>
        <v>17516</v>
      </c>
      <c r="D75" s="15">
        <f>SUM(D76)</f>
        <v>-188552</v>
      </c>
      <c r="E75" s="15">
        <f>SUM(E76)</f>
        <v>11359</v>
      </c>
      <c r="F75" s="15">
        <f>SUM(F76)</f>
        <v>194709</v>
      </c>
    </row>
    <row r="76" spans="1:6" ht="15">
      <c r="A76" s="1">
        <v>7200</v>
      </c>
      <c r="B76" s="2" t="s">
        <v>131</v>
      </c>
      <c r="C76" s="15">
        <f>SUM(D76:F76)</f>
        <v>17516</v>
      </c>
      <c r="D76" s="15">
        <v>-188552</v>
      </c>
      <c r="E76" s="15">
        <v>11359</v>
      </c>
      <c r="F76" s="15">
        <v>194709</v>
      </c>
    </row>
    <row r="77" spans="1:6" ht="14.25">
      <c r="A77" s="6" t="s">
        <v>17</v>
      </c>
      <c r="B77" s="6" t="s">
        <v>79</v>
      </c>
      <c r="C77" s="15">
        <f>SUM(C78+C82)</f>
        <v>363758</v>
      </c>
      <c r="D77" s="15">
        <f aca="true" t="shared" si="4" ref="C77:F78">SUM(D78)</f>
        <v>0</v>
      </c>
      <c r="E77" s="15">
        <f>SUM(E78+E82)</f>
        <v>362660</v>
      </c>
      <c r="F77" s="15">
        <f>SUM(F78+F82)</f>
        <v>1098</v>
      </c>
    </row>
    <row r="78" spans="1:6" ht="14.25">
      <c r="A78" s="6" t="s">
        <v>78</v>
      </c>
      <c r="B78" s="6" t="s">
        <v>83</v>
      </c>
      <c r="C78" s="15">
        <f t="shared" si="4"/>
        <v>361730</v>
      </c>
      <c r="D78" s="15">
        <f t="shared" si="4"/>
        <v>0</v>
      </c>
      <c r="E78" s="15">
        <f t="shared" si="4"/>
        <v>360632</v>
      </c>
      <c r="F78" s="15">
        <f t="shared" si="4"/>
        <v>1098</v>
      </c>
    </row>
    <row r="79" spans="1:6" ht="14.25">
      <c r="A79" s="6">
        <v>5000</v>
      </c>
      <c r="B79" s="7" t="s">
        <v>83</v>
      </c>
      <c r="C79" s="15">
        <f>SUM(C80:C81)</f>
        <v>361730</v>
      </c>
      <c r="D79" s="15">
        <f>SUM(D80:D81)</f>
        <v>0</v>
      </c>
      <c r="E79" s="15">
        <f>SUM(E80:E81)</f>
        <v>360632</v>
      </c>
      <c r="F79" s="15">
        <f>SUM(F80:F81)</f>
        <v>1098</v>
      </c>
    </row>
    <row r="80" spans="1:6" ht="15">
      <c r="A80" s="1">
        <v>5100</v>
      </c>
      <c r="B80" s="2" t="s">
        <v>84</v>
      </c>
      <c r="C80" s="15">
        <f>SUM(E80:F80)</f>
        <v>6276</v>
      </c>
      <c r="D80" s="15"/>
      <c r="E80" s="15">
        <v>6276</v>
      </c>
      <c r="F80" s="15"/>
    </row>
    <row r="81" spans="1:6" ht="15">
      <c r="A81" s="1">
        <v>5200</v>
      </c>
      <c r="B81" s="2" t="s">
        <v>85</v>
      </c>
      <c r="C81" s="15">
        <f>SUM(E81:F81)</f>
        <v>355454</v>
      </c>
      <c r="D81" s="15"/>
      <c r="E81" s="15">
        <v>354356</v>
      </c>
      <c r="F81" s="15">
        <v>1098</v>
      </c>
    </row>
    <row r="82" spans="1:6" ht="30">
      <c r="A82" s="6" t="s">
        <v>153</v>
      </c>
      <c r="B82" s="2" t="s">
        <v>154</v>
      </c>
      <c r="C82" s="15">
        <f>SUM(E82:F82)</f>
        <v>2028</v>
      </c>
      <c r="D82" s="15"/>
      <c r="E82" s="15">
        <v>2028</v>
      </c>
      <c r="F82" s="15"/>
    </row>
    <row r="83" spans="1:6" ht="14.25">
      <c r="A83" s="23"/>
      <c r="B83" s="24" t="s">
        <v>101</v>
      </c>
      <c r="C83" s="27">
        <f>SUM(C6-C57)</f>
        <v>-175238</v>
      </c>
      <c r="D83" s="27">
        <f>SUM(D6-D57)</f>
        <v>0</v>
      </c>
      <c r="E83" s="27">
        <f>SUM(E6-E57)</f>
        <v>-162730</v>
      </c>
      <c r="F83" s="27">
        <f>SUM(F6-F57)</f>
        <v>-12508</v>
      </c>
    </row>
    <row r="84" spans="1:6" ht="14.25">
      <c r="A84" s="23"/>
      <c r="B84" s="24" t="s">
        <v>102</v>
      </c>
      <c r="C84" s="8">
        <f>SUM(C85)</f>
        <v>175238</v>
      </c>
      <c r="D84" s="8">
        <f>SUM(D85)</f>
        <v>0</v>
      </c>
      <c r="E84" s="8">
        <f>SUM(E85)</f>
        <v>162730</v>
      </c>
      <c r="F84" s="8">
        <f>SUM(F85)</f>
        <v>12508</v>
      </c>
    </row>
    <row r="85" spans="1:6" ht="14.25">
      <c r="A85" s="23" t="s">
        <v>103</v>
      </c>
      <c r="B85" s="9" t="s">
        <v>104</v>
      </c>
      <c r="C85" s="8">
        <f>SUM(C86+C89+C92)</f>
        <v>175238</v>
      </c>
      <c r="D85" s="8">
        <f>SUM(D86+D89+D92)</f>
        <v>0</v>
      </c>
      <c r="E85" s="8">
        <f>SUM(E86+E89+E92)</f>
        <v>162730</v>
      </c>
      <c r="F85" s="8">
        <f>SUM(F86+F89+F92)</f>
        <v>12508</v>
      </c>
    </row>
    <row r="86" spans="1:6" ht="15">
      <c r="A86" s="10" t="s">
        <v>105</v>
      </c>
      <c r="B86" s="11" t="s">
        <v>106</v>
      </c>
      <c r="C86" s="16">
        <f>SUM(C87-C88)</f>
        <v>0</v>
      </c>
      <c r="D86" s="16">
        <f>SUM(D87-D88)</f>
        <v>0</v>
      </c>
      <c r="E86" s="16">
        <f>SUM(E87-E88)</f>
        <v>0</v>
      </c>
      <c r="F86" s="16">
        <f>SUM(F87-F88)</f>
        <v>0</v>
      </c>
    </row>
    <row r="87" spans="1:6" ht="30">
      <c r="A87" s="10" t="s">
        <v>107</v>
      </c>
      <c r="B87" s="12" t="s">
        <v>86</v>
      </c>
      <c r="C87" s="15">
        <f>SUM(E87:F87)</f>
        <v>0</v>
      </c>
      <c r="D87" s="13"/>
      <c r="E87" s="13"/>
      <c r="F87" s="13"/>
    </row>
    <row r="88" spans="1:6" ht="30">
      <c r="A88" s="10" t="s">
        <v>87</v>
      </c>
      <c r="B88" s="12" t="s">
        <v>88</v>
      </c>
      <c r="C88" s="15">
        <f>SUM(E88:F88)</f>
        <v>0</v>
      </c>
      <c r="D88" s="13">
        <v>0</v>
      </c>
      <c r="E88" s="13">
        <v>0</v>
      </c>
      <c r="F88" s="13">
        <v>0</v>
      </c>
    </row>
    <row r="89" spans="1:6" ht="15">
      <c r="A89" s="10" t="s">
        <v>89</v>
      </c>
      <c r="B89" s="11" t="s">
        <v>90</v>
      </c>
      <c r="C89" s="16">
        <f>SUM(C90-C91)</f>
        <v>175238</v>
      </c>
      <c r="D89" s="16">
        <f>SUM(D90-D91)</f>
        <v>0</v>
      </c>
      <c r="E89" s="16">
        <f>SUM(E90-E91)</f>
        <v>162730</v>
      </c>
      <c r="F89" s="16">
        <f>SUM(F90-F91)</f>
        <v>12508</v>
      </c>
    </row>
    <row r="90" spans="1:6" ht="30">
      <c r="A90" s="10" t="s">
        <v>91</v>
      </c>
      <c r="B90" s="12" t="s">
        <v>86</v>
      </c>
      <c r="C90" s="15">
        <f>SUM(E90:F90)</f>
        <v>188200</v>
      </c>
      <c r="D90" s="13"/>
      <c r="E90" s="13">
        <v>171521</v>
      </c>
      <c r="F90" s="13">
        <v>16679</v>
      </c>
    </row>
    <row r="91" spans="1:6" ht="30">
      <c r="A91" s="10" t="s">
        <v>92</v>
      </c>
      <c r="B91" s="12" t="s">
        <v>88</v>
      </c>
      <c r="C91" s="15">
        <f>SUM(E91:F91)</f>
        <v>12962</v>
      </c>
      <c r="D91" s="13"/>
      <c r="E91" s="13">
        <v>8791</v>
      </c>
      <c r="F91" s="13">
        <v>4171</v>
      </c>
    </row>
    <row r="92" spans="1:6" ht="15">
      <c r="A92" s="10" t="s">
        <v>93</v>
      </c>
      <c r="B92" s="11" t="s">
        <v>94</v>
      </c>
      <c r="C92" s="16">
        <f>SUM(C93-C94)</f>
        <v>0</v>
      </c>
      <c r="D92" s="16">
        <f>SUM(D93-D94)</f>
        <v>0</v>
      </c>
      <c r="E92" s="16">
        <f>SUM(E93-E94)</f>
        <v>0</v>
      </c>
      <c r="F92" s="16">
        <f>SUM(F93-F94)</f>
        <v>0</v>
      </c>
    </row>
    <row r="93" spans="1:6" ht="30">
      <c r="A93" s="10" t="s">
        <v>95</v>
      </c>
      <c r="B93" s="12" t="s">
        <v>86</v>
      </c>
      <c r="C93" s="15">
        <f>SUM(E93:F93)</f>
        <v>0</v>
      </c>
      <c r="D93" s="13"/>
      <c r="E93" s="13"/>
      <c r="F93" s="13"/>
    </row>
    <row r="94" spans="1:6" ht="30">
      <c r="A94" s="10" t="s">
        <v>96</v>
      </c>
      <c r="B94" s="12" t="s">
        <v>88</v>
      </c>
      <c r="C94" s="13">
        <v>0</v>
      </c>
      <c r="D94" s="13">
        <v>0</v>
      </c>
      <c r="E94" s="13">
        <v>0</v>
      </c>
      <c r="F94" s="13">
        <v>0</v>
      </c>
    </row>
    <row r="95" spans="1:6" ht="15">
      <c r="A95" s="23" t="s">
        <v>97</v>
      </c>
      <c r="B95" s="14" t="s">
        <v>98</v>
      </c>
      <c r="C95" s="15">
        <f>SUM(E95:F95)</f>
        <v>0</v>
      </c>
      <c r="D95" s="13"/>
      <c r="E95" s="13"/>
      <c r="F95" s="13"/>
    </row>
    <row r="96" spans="1:6" ht="15">
      <c r="A96" s="23" t="s">
        <v>99</v>
      </c>
      <c r="B96" s="14" t="s">
        <v>100</v>
      </c>
      <c r="C96" s="13">
        <v>0</v>
      </c>
      <c r="D96" s="13">
        <v>0</v>
      </c>
      <c r="E96" s="13">
        <v>0</v>
      </c>
      <c r="F96" s="13">
        <v>0</v>
      </c>
    </row>
    <row r="99" spans="1:6" ht="18.75">
      <c r="A99" s="32" t="s">
        <v>159</v>
      </c>
      <c r="B99" s="32"/>
      <c r="C99" s="32"/>
      <c r="D99" s="32"/>
      <c r="E99" s="32"/>
      <c r="F99" s="32"/>
    </row>
  </sheetData>
  <sheetProtection/>
  <mergeCells count="3">
    <mergeCell ref="A99:F99"/>
    <mergeCell ref="B2:E2"/>
    <mergeCell ref="E1:F1"/>
  </mergeCells>
  <printOptions/>
  <pageMargins left="0.7480314960629921" right="0.7480314960629921" top="0.3937007874015748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</dc:creator>
  <cp:keywords/>
  <dc:description/>
  <cp:lastModifiedBy>Admin</cp:lastModifiedBy>
  <cp:lastPrinted>2010-01-13T21:22:39Z</cp:lastPrinted>
  <dcterms:created xsi:type="dcterms:W3CDTF">2009-07-31T20:45:47Z</dcterms:created>
  <dcterms:modified xsi:type="dcterms:W3CDTF">2010-01-18T13:09:46Z</dcterms:modified>
  <cp:category/>
  <cp:version/>
  <cp:contentType/>
  <cp:contentStatus/>
</cp:coreProperties>
</file>